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ôle" sheetId="1" state="visible" r:id="rId1"/>
    <sheet xmlns:r="http://schemas.openxmlformats.org/officeDocument/2006/relationships" name="Formations" sheetId="2" state="visible" r:id="rId2"/>
    <sheet xmlns:r="http://schemas.openxmlformats.org/officeDocument/2006/relationships" name="Résultats" sheetId="3" state="visible" r:id="rId3"/>
    <sheet xmlns:r="http://schemas.openxmlformats.org/officeDocument/2006/relationships" name="Corrigé Contrôle" sheetId="4" state="visible" r:id="rId4"/>
    <sheet xmlns:r="http://schemas.openxmlformats.org/officeDocument/2006/relationships" name="Corrigé Formations" sheetId="5" state="visible" r:id="rId5"/>
    <sheet xmlns:r="http://schemas.openxmlformats.org/officeDocument/2006/relationships" name="Corrigé Résulta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 €"/>
    <numFmt numFmtId="167" formatCode="0.##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03A6C"/>
      <sz val="13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  <xf numFmtId="0" fontId="2" fillId="0" borderId="1" pivotButton="0" quotePrefix="0" xfId="0"/>
    <xf numFmtId="0" fontId="0" fillId="3" borderId="1" applyAlignment="1" pivotButton="0" quotePrefix="0" xfId="0">
      <alignment horizontal="center"/>
    </xf>
    <xf numFmtId="165" fontId="2" fillId="0" borderId="1" pivotButton="0" quotePrefix="0" xfId="0"/>
    <xf numFmtId="0" fontId="4" fillId="0" borderId="0" pivotButton="0" quotePrefix="0" xfId="0"/>
    <xf numFmtId="166" fontId="0" fillId="0" borderId="1" pivotButton="0" quotePrefix="0" xfId="0"/>
    <xf numFmtId="0" fontId="0" fillId="0" borderId="1" pivotButton="0" quotePrefix="0" xfId="0"/>
    <xf numFmtId="166" fontId="0" fillId="3" borderId="1" pivotButton="0" quotePrefix="0" xfId="0"/>
    <xf numFmtId="0" fontId="0" fillId="3" borderId="1" pivotButton="0" quotePrefix="0" xfId="0"/>
    <xf numFmtId="166" fontId="4" fillId="3" borderId="0" pivotButton="0" quotePrefix="0" xfId="0"/>
    <xf numFmtId="167" fontId="0" fillId="3" borderId="1" pivotButton="0" quotePrefix="0" xfId="0"/>
    <xf numFmtId="0" fontId="0" fillId="0" borderId="1" applyAlignment="1" pivotButton="0" quotePrefix="0" xfId="0">
      <alignment horizontal="center"/>
    </xf>
    <xf numFmtId="166" fontId="4" fillId="0" borderId="0" pivotButton="0" quotePrefix="0" xfId="0"/>
    <xf numFmtId="167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1" customWidth="1" min="3" max="3"/>
    <col width="11" customWidth="1" min="4" max="4"/>
    <col width="11" customWidth="1" min="5" max="5"/>
    <col width="13" customWidth="1" min="6" max="6"/>
    <col width="3" customWidth="1" min="7" max="7"/>
    <col width="80" customWidth="1" min="8" max="8"/>
  </cols>
  <sheetData>
    <row r="1">
      <c r="A1" s="1" t="inlineStr">
        <is>
          <t>Contenu</t>
        </is>
      </c>
      <c r="B1" s="1" t="inlineStr">
        <is>
          <t>Valeur</t>
        </is>
      </c>
      <c r="C1" s="1" t="inlineStr">
        <is>
          <t>ESTVIDE</t>
        </is>
      </c>
      <c r="D1" s="1" t="inlineStr">
        <is>
          <t>ESTNUM</t>
        </is>
      </c>
      <c r="E1" s="1" t="inlineStr">
        <is>
          <t>ESTTEXTE</t>
        </is>
      </c>
      <c r="F1" s="1" t="inlineStr">
        <is>
          <t>ESTFORMULE</t>
        </is>
      </c>
      <c r="H1" s="2" t="inlineStr">
        <is>
          <t>Consignes</t>
        </is>
      </c>
    </row>
    <row r="2">
      <c r="A2" s="3" t="inlineStr">
        <is>
          <t>Cellule vide</t>
        </is>
      </c>
      <c r="B2" s="4" t="n"/>
      <c r="C2" s="5" t="n"/>
      <c r="D2" s="5" t="n"/>
      <c r="E2" s="5" t="n"/>
      <c r="F2" s="5" t="n"/>
      <c r="H2" s="3" t="inlineStr">
        <is>
          <t>1. En C2:F12, tapez =ESTVIDE(B2), =ESTNUM(B2), =ESTTEXTE(B2), =ESTFORMULE(B2) et recopiez.</t>
        </is>
      </c>
    </row>
    <row r="3">
      <c r="A3" s="3" t="inlineStr">
        <is>
          <t>Nombre</t>
        </is>
      </c>
      <c r="B3" s="4" t="n">
        <v>42</v>
      </c>
      <c r="C3" s="5" t="n"/>
      <c r="D3" s="5" t="n"/>
      <c r="E3" s="5" t="n"/>
      <c r="F3" s="5" t="n"/>
      <c r="H3" s="3" t="inlineStr">
        <is>
          <t>2. Pièges : B5 (42 en texte), B7 (formule qui renvoie ""), B8 (un espace), B9 (date = nombre).</t>
        </is>
      </c>
    </row>
    <row r="4">
      <c r="A4" s="3" t="inlineStr">
        <is>
          <t>Texte</t>
        </is>
      </c>
      <c r="B4" s="4" t="inlineStr">
        <is>
          <t>Excel</t>
        </is>
      </c>
      <c r="C4" s="5" t="n"/>
      <c r="D4" s="5" t="n"/>
      <c r="E4" s="5" t="n"/>
      <c r="F4" s="5" t="n"/>
      <c r="H4" s="3" t="inlineStr">
        <is>
          <t>3. Bonus : mise en forme conditionnelle sur B2:B12 avec la formule =ESTFORMULE(B2).</t>
        </is>
      </c>
    </row>
    <row r="5">
      <c r="A5" s="3" t="inlineStr">
        <is>
          <t>Nombre stocké en texte</t>
        </is>
      </c>
      <c r="B5" s="4" t="inlineStr">
        <is>
          <t>42</t>
        </is>
      </c>
      <c r="C5" s="5" t="n"/>
      <c r="D5" s="5" t="n"/>
      <c r="E5" s="5" t="n"/>
      <c r="F5" s="5" t="n"/>
    </row>
    <row r="6">
      <c r="A6" s="3" t="inlineStr">
        <is>
          <t>Formule qui calcule</t>
        </is>
      </c>
      <c r="B6" s="4">
        <f>B3*2</f>
        <v/>
      </c>
      <c r="C6" s="5" t="n"/>
      <c r="D6" s="5" t="n"/>
      <c r="E6" s="5" t="n"/>
      <c r="F6" s="5" t="n"/>
    </row>
    <row r="7">
      <c r="A7" s="3" t="inlineStr">
        <is>
          <t>Formule qui renvoie ""</t>
        </is>
      </c>
      <c r="B7" s="4">
        <f>IF(B3&gt;100,"Élevé","")</f>
        <v/>
      </c>
      <c r="C7" s="5" t="n"/>
      <c r="D7" s="5" t="n"/>
      <c r="E7" s="5" t="n"/>
      <c r="F7" s="5" t="n"/>
    </row>
    <row r="8">
      <c r="A8" s="3" t="inlineStr">
        <is>
          <t>Un espace</t>
        </is>
      </c>
      <c r="B8" s="4" t="inlineStr">
        <is>
          <t xml:space="preserve"> </t>
        </is>
      </c>
      <c r="C8" s="5" t="n"/>
      <c r="D8" s="5" t="n"/>
      <c r="E8" s="5" t="n"/>
      <c r="F8" s="5" t="n"/>
    </row>
    <row r="9">
      <c r="A9" s="3" t="inlineStr">
        <is>
          <t>Date</t>
        </is>
      </c>
      <c r="B9" s="6" t="n">
        <v>46290</v>
      </c>
      <c r="C9" s="5" t="n"/>
      <c r="D9" s="5" t="n"/>
      <c r="E9" s="5" t="n"/>
      <c r="F9" s="5" t="n"/>
    </row>
    <row r="10">
      <c r="A10" s="3" t="inlineStr">
        <is>
          <t>Valeur logique</t>
        </is>
      </c>
      <c r="B10" s="4" t="b">
        <v>1</v>
      </c>
      <c r="C10" s="5" t="n"/>
      <c r="D10" s="5" t="n"/>
      <c r="E10" s="5" t="n"/>
      <c r="F10" s="5" t="n"/>
    </row>
    <row r="11">
      <c r="A11" s="3" t="inlineStr">
        <is>
          <t>Erreur #DIV/0!</t>
        </is>
      </c>
      <c r="B11" s="4">
        <f>B3/0</f>
        <v/>
      </c>
      <c r="C11" s="5" t="n"/>
      <c r="D11" s="5" t="n"/>
      <c r="E11" s="5" t="n"/>
      <c r="F11" s="5" t="n"/>
    </row>
    <row r="12">
      <c r="A12" s="3" t="inlineStr">
        <is>
          <t>Erreur #N/A</t>
        </is>
      </c>
      <c r="B12" s="4">
        <f>NA()</f>
        <v/>
      </c>
      <c r="C12" s="5" t="n"/>
      <c r="D12" s="5" t="n"/>
      <c r="E12" s="5" t="n"/>
      <c r="F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4" customWidth="1" min="4" max="4"/>
    <col width="3" customWidth="1" min="5" max="5"/>
    <col width="20" customWidth="1" min="6" max="6"/>
    <col width="20" customWidth="1" min="7" max="7"/>
  </cols>
  <sheetData>
    <row r="1">
      <c r="A1" s="1" t="inlineStr">
        <is>
          <t>Formation</t>
        </is>
      </c>
      <c r="B1" s="1" t="inlineStr">
        <is>
          <t>CA</t>
        </is>
      </c>
      <c r="C1" s="1" t="inlineStr">
        <is>
          <t>Stagiaires</t>
        </is>
      </c>
      <c r="D1" s="1" t="inlineStr">
        <is>
          <t>CA / stagiaire</t>
        </is>
      </c>
      <c r="F1" s="7" t="inlineStr">
        <is>
          <t>Formation cherchée</t>
        </is>
      </c>
      <c r="G1" t="inlineStr">
        <is>
          <t>Excell</t>
        </is>
      </c>
    </row>
    <row r="2">
      <c r="A2" s="4" t="inlineStr">
        <is>
          <t>Excel</t>
        </is>
      </c>
      <c r="B2" s="8" t="n">
        <v>4680</v>
      </c>
      <c r="C2" s="9" t="n">
        <v>12</v>
      </c>
      <c r="D2" s="10" t="n"/>
      <c r="F2" s="7" t="inlineStr">
        <is>
          <t>CA trouvé</t>
        </is>
      </c>
      <c r="G2" s="11" t="n"/>
    </row>
    <row r="3">
      <c r="A3" s="4" t="inlineStr">
        <is>
          <t>Word</t>
        </is>
      </c>
      <c r="B3" s="8" t="n">
        <v>2450</v>
      </c>
      <c r="C3" s="9" t="n">
        <v>7</v>
      </c>
      <c r="D3" s="10" t="n"/>
    </row>
    <row r="4">
      <c r="A4" s="4" t="inlineStr">
        <is>
          <t>PowerPoint</t>
        </is>
      </c>
      <c r="B4" s="8" t="n">
        <v>2100</v>
      </c>
      <c r="C4" s="9" t="n">
        <v>6</v>
      </c>
      <c r="D4" s="10" t="n"/>
      <c r="I4" s="2" t="inlineStr">
        <is>
          <t>Consignes</t>
        </is>
      </c>
    </row>
    <row r="5">
      <c r="A5" s="4" t="inlineStr">
        <is>
          <t>Outlook</t>
        </is>
      </c>
      <c r="B5" s="8" t="n">
        <v>1450</v>
      </c>
      <c r="C5" s="9" t="n">
        <v>0</v>
      </c>
      <c r="D5" s="10" t="n"/>
      <c r="I5" s="3" t="inlineStr">
        <is>
          <t>1. En D2 : =SIERREUR(B2/C2;"") puis recopiez jusqu'en D8.</t>
        </is>
      </c>
    </row>
    <row r="6">
      <c r="A6" s="4" t="inlineStr">
        <is>
          <t>Access</t>
        </is>
      </c>
      <c r="B6" s="8" t="n">
        <v>1560</v>
      </c>
      <c r="C6" s="9" t="n"/>
      <c r="D6" s="10" t="n"/>
      <c r="I6" s="3" t="inlineStr">
        <is>
          <t>2. En D9 : =MOYENNE(D2:D8) → 420 €. Testez ensuite avec 0 au lieu de "" : 240 €.</t>
        </is>
      </c>
    </row>
    <row r="7">
      <c r="A7" s="4" t="inlineStr">
        <is>
          <t>VBA</t>
        </is>
      </c>
      <c r="B7" s="8" t="inlineStr">
        <is>
          <t>N.C.</t>
        </is>
      </c>
      <c r="C7" s="9" t="n">
        <v>2</v>
      </c>
      <c r="D7" s="10" t="n"/>
      <c r="I7" s="3" t="inlineStr">
        <is>
          <t>3. En G2 : =SIERREUR(RECHERCHEV(G1;A2:C8;2;FAUX);"Formation inconnue").</t>
        </is>
      </c>
    </row>
    <row r="8">
      <c r="A8" s="4" t="inlineStr">
        <is>
          <t>Power BI</t>
        </is>
      </c>
      <c r="B8" s="8" t="n">
        <v>2360</v>
      </c>
      <c r="C8" s="9" t="n">
        <v>4</v>
      </c>
      <c r="D8" s="10" t="n"/>
      <c r="I8" s="3" t="inlineStr">
        <is>
          <t xml:space="preserve">   Tapez Excell puis Excel en G1.</t>
        </is>
      </c>
    </row>
    <row r="9">
      <c r="A9" s="7" t="inlineStr">
        <is>
          <t>Moyenne</t>
        </is>
      </c>
      <c r="D9" s="1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1" customWidth="1" min="4" max="4"/>
    <col width="3" customWidth="1" min="5" max="5"/>
    <col width="20" customWidth="1" min="6" max="6"/>
    <col width="12" customWidth="1" min="7" max="7"/>
  </cols>
  <sheetData>
    <row r="1">
      <c r="A1" s="1" t="inlineStr">
        <is>
          <t>Stagiaire</t>
        </is>
      </c>
      <c r="B1" s="1" t="inlineStr">
        <is>
          <t>Score TOSA</t>
        </is>
      </c>
      <c r="C1" s="1" t="inlineStr">
        <is>
          <t>Rang</t>
        </is>
      </c>
      <c r="D1" s="1" t="inlineStr">
        <is>
          <t>Rang moyen</t>
        </is>
      </c>
      <c r="F1" s="1" t="inlineStr">
        <is>
          <t>Indicateur</t>
        </is>
      </c>
      <c r="G1" s="1" t="inlineStr">
        <is>
          <t>Résultat</t>
        </is>
      </c>
      <c r="I1" s="2" t="inlineStr">
        <is>
          <t>Consignes</t>
        </is>
      </c>
    </row>
    <row r="2">
      <c r="A2" s="4" t="inlineStr">
        <is>
          <t>Alice</t>
        </is>
      </c>
      <c r="B2" s="4" t="n">
        <v>845</v>
      </c>
      <c r="C2" s="11" t="n"/>
      <c r="D2" s="11" t="n"/>
      <c r="F2" s="3" t="inlineStr">
        <is>
          <t>Moyenne</t>
        </is>
      </c>
      <c r="G2" s="13" t="n"/>
      <c r="I2" s="3" t="inlineStr">
        <is>
          <t>1. En C2 : =SIERREUR(RANG.EQ(B2;$B$2:$B$13);"") et recopiez. En D2 : RANG.MOYENNE.</t>
        </is>
      </c>
    </row>
    <row r="3">
      <c r="A3" s="4" t="inlineStr">
        <is>
          <t>Bruno</t>
        </is>
      </c>
      <c r="B3" s="4" t="n">
        <v>720</v>
      </c>
      <c r="C3" s="11" t="n"/>
      <c r="D3" s="11" t="n"/>
      <c r="F3" s="3" t="inlineStr">
        <is>
          <t>Médiane</t>
        </is>
      </c>
      <c r="G3" s="13" t="n"/>
      <c r="I3" s="3" t="inlineStr">
        <is>
          <t>2. En G2:G13 : MOYENNE, MEDIANE, MODE.SIMPLE, MIN, MAX, NB, NBVAL, NB.VIDE,</t>
        </is>
      </c>
    </row>
    <row r="4">
      <c r="A4" s="4" t="inlineStr">
        <is>
          <t>Chloé</t>
        </is>
      </c>
      <c r="B4" s="4" t="n">
        <v>910</v>
      </c>
      <c r="C4" s="11" t="n"/>
      <c r="D4" s="11" t="n"/>
      <c r="F4" s="3" t="inlineStr">
        <is>
          <t>Mode</t>
        </is>
      </c>
      <c r="G4" s="13" t="n"/>
      <c r="I4" s="3" t="inlineStr">
        <is>
          <t xml:space="preserve">   NB.SI(B2:B13;"&gt;=725"), MOYENNE.SI(B2:B13;"&gt;=725"), GRANDE.VALEUR(B2:B13;3), ECARTYPE.STANDARD.</t>
        </is>
      </c>
    </row>
    <row r="5">
      <c r="A5" s="4" t="inlineStr">
        <is>
          <t>David</t>
        </is>
      </c>
      <c r="B5" s="4" t="n">
        <v>720</v>
      </c>
      <c r="C5" s="11" t="n"/>
      <c r="D5" s="11" t="n"/>
      <c r="F5" s="3" t="inlineStr">
        <is>
          <t>Minimum</t>
        </is>
      </c>
      <c r="G5" s="13" t="n"/>
    </row>
    <row r="6">
      <c r="A6" s="4" t="inlineStr">
        <is>
          <t>Emma</t>
        </is>
      </c>
      <c r="B6" s="4" t="n">
        <v>655</v>
      </c>
      <c r="C6" s="11" t="n"/>
      <c r="D6" s="11" t="n"/>
      <c r="F6" s="3" t="inlineStr">
        <is>
          <t>Maximum</t>
        </is>
      </c>
      <c r="G6" s="13" t="n"/>
    </row>
    <row r="7">
      <c r="A7" s="4" t="inlineStr">
        <is>
          <t>Farid</t>
        </is>
      </c>
      <c r="B7" s="4" t="inlineStr">
        <is>
          <t>Abs</t>
        </is>
      </c>
      <c r="C7" s="11" t="n"/>
      <c r="D7" s="11" t="n"/>
      <c r="F7" s="3" t="inlineStr">
        <is>
          <t>NB</t>
        </is>
      </c>
      <c r="G7" s="13" t="n"/>
    </row>
    <row r="8">
      <c r="A8" s="4" t="inlineStr">
        <is>
          <t>Gaëlle</t>
        </is>
      </c>
      <c r="B8" s="4" t="n">
        <v>880</v>
      </c>
      <c r="C8" s="11" t="n"/>
      <c r="D8" s="11" t="n"/>
      <c r="F8" s="3" t="inlineStr">
        <is>
          <t>NBVAL</t>
        </is>
      </c>
      <c r="G8" s="13" t="n"/>
    </row>
    <row r="9">
      <c r="A9" s="4" t="inlineStr">
        <is>
          <t>Hugo</t>
        </is>
      </c>
      <c r="B9" s="4" t="n"/>
      <c r="C9" s="11" t="n"/>
      <c r="D9" s="11" t="n"/>
      <c r="F9" s="3" t="inlineStr">
        <is>
          <t>NB.VIDE</t>
        </is>
      </c>
      <c r="G9" s="13" t="n"/>
    </row>
    <row r="10">
      <c r="A10" s="4" t="inlineStr">
        <is>
          <t>Inès</t>
        </is>
      </c>
      <c r="B10" s="4" t="n">
        <v>720</v>
      </c>
      <c r="C10" s="11" t="n"/>
      <c r="D10" s="11" t="n"/>
      <c r="F10" s="3" t="inlineStr">
        <is>
          <t>NB.SI &gt;= 725</t>
        </is>
      </c>
      <c r="G10" s="13" t="n"/>
    </row>
    <row r="11">
      <c r="A11" s="4" t="inlineStr">
        <is>
          <t>Julien</t>
        </is>
      </c>
      <c r="B11" s="4" t="n">
        <v>590</v>
      </c>
      <c r="C11" s="11" t="n"/>
      <c r="D11" s="11" t="n"/>
      <c r="F11" s="3" t="inlineStr">
        <is>
          <t>MOYENNE.SI &gt;= 725</t>
        </is>
      </c>
      <c r="G11" s="13" t="n"/>
    </row>
    <row r="12">
      <c r="A12" s="4" t="inlineStr">
        <is>
          <t>Karim</t>
        </is>
      </c>
      <c r="B12" s="4" t="n">
        <v>910</v>
      </c>
      <c r="C12" s="11" t="n"/>
      <c r="D12" s="11" t="n"/>
      <c r="F12" s="3" t="inlineStr">
        <is>
          <t>3e meilleur score</t>
        </is>
      </c>
      <c r="G12" s="13" t="n"/>
    </row>
    <row r="13">
      <c r="A13" s="4" t="inlineStr">
        <is>
          <t>Léa</t>
        </is>
      </c>
      <c r="B13" s="4" t="n">
        <v>780</v>
      </c>
      <c r="C13" s="11" t="n"/>
      <c r="D13" s="11" t="n"/>
      <c r="F13" s="3" t="inlineStr">
        <is>
          <t>Écart type</t>
        </is>
      </c>
      <c r="G13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1" customWidth="1" min="3" max="3"/>
    <col width="11" customWidth="1" min="4" max="4"/>
    <col width="11" customWidth="1" min="5" max="5"/>
    <col width="13" customWidth="1" min="6" max="6"/>
    <col width="3" customWidth="1" min="7" max="7"/>
    <col width="80" customWidth="1" min="8" max="8"/>
  </cols>
  <sheetData>
    <row r="1">
      <c r="A1" s="1" t="inlineStr">
        <is>
          <t>Contenu</t>
        </is>
      </c>
      <c r="B1" s="1" t="inlineStr">
        <is>
          <t>Valeur</t>
        </is>
      </c>
      <c r="C1" s="1" t="inlineStr">
        <is>
          <t>ESTVIDE</t>
        </is>
      </c>
      <c r="D1" s="1" t="inlineStr">
        <is>
          <t>ESTNUM</t>
        </is>
      </c>
      <c r="E1" s="1" t="inlineStr">
        <is>
          <t>ESTTEXTE</t>
        </is>
      </c>
      <c r="F1" s="1" t="inlineStr">
        <is>
          <t>ESTFORMULE</t>
        </is>
      </c>
    </row>
    <row r="2">
      <c r="A2" s="3" t="inlineStr">
        <is>
          <t>Cellule vide</t>
        </is>
      </c>
      <c r="B2" s="4" t="n"/>
      <c r="C2" s="14">
        <f>ISBLANK(B2)</f>
        <v/>
      </c>
      <c r="D2" s="14">
        <f>ISNUMBER(B2)</f>
        <v/>
      </c>
      <c r="E2" s="14">
        <f>ISTEXT(B2)</f>
        <v/>
      </c>
      <c r="F2" s="14">
        <f>_xlfn.ISFORMULA(B2)</f>
        <v/>
      </c>
    </row>
    <row r="3">
      <c r="A3" s="3" t="inlineStr">
        <is>
          <t>Nombre</t>
        </is>
      </c>
      <c r="B3" s="4" t="n">
        <v>42</v>
      </c>
      <c r="C3" s="14">
        <f>ISBLANK(B3)</f>
        <v/>
      </c>
      <c r="D3" s="14">
        <f>ISNUMBER(B3)</f>
        <v/>
      </c>
      <c r="E3" s="14">
        <f>ISTEXT(B3)</f>
        <v/>
      </c>
      <c r="F3" s="14">
        <f>_xlfn.ISFORMULA(B3)</f>
        <v/>
      </c>
    </row>
    <row r="4">
      <c r="A4" s="3" t="inlineStr">
        <is>
          <t>Texte</t>
        </is>
      </c>
      <c r="B4" s="4" t="inlineStr">
        <is>
          <t>Excel</t>
        </is>
      </c>
      <c r="C4" s="14">
        <f>ISBLANK(B4)</f>
        <v/>
      </c>
      <c r="D4" s="14">
        <f>ISNUMBER(B4)</f>
        <v/>
      </c>
      <c r="E4" s="14">
        <f>ISTEXT(B4)</f>
        <v/>
      </c>
      <c r="F4" s="14">
        <f>_xlfn.ISFORMULA(B4)</f>
        <v/>
      </c>
    </row>
    <row r="5">
      <c r="A5" s="3" t="inlineStr">
        <is>
          <t>Nombre stocké en texte</t>
        </is>
      </c>
      <c r="B5" s="4" t="inlineStr">
        <is>
          <t>42</t>
        </is>
      </c>
      <c r="C5" s="14">
        <f>ISBLANK(B5)</f>
        <v/>
      </c>
      <c r="D5" s="14">
        <f>ISNUMBER(B5)</f>
        <v/>
      </c>
      <c r="E5" s="14">
        <f>ISTEXT(B5)</f>
        <v/>
      </c>
      <c r="F5" s="14">
        <f>_xlfn.ISFORMULA(B5)</f>
        <v/>
      </c>
    </row>
    <row r="6">
      <c r="A6" s="3" t="inlineStr">
        <is>
          <t>Formule qui calcule</t>
        </is>
      </c>
      <c r="B6" s="4">
        <f>B3*2</f>
        <v/>
      </c>
      <c r="C6" s="14">
        <f>ISBLANK(B6)</f>
        <v/>
      </c>
      <c r="D6" s="14">
        <f>ISNUMBER(B6)</f>
        <v/>
      </c>
      <c r="E6" s="14">
        <f>ISTEXT(B6)</f>
        <v/>
      </c>
      <c r="F6" s="14">
        <f>_xlfn.ISFORMULA(B6)</f>
        <v/>
      </c>
    </row>
    <row r="7">
      <c r="A7" s="3" t="inlineStr">
        <is>
          <t>Formule qui renvoie ""</t>
        </is>
      </c>
      <c r="B7" s="4">
        <f>IF(B3&gt;100,"Élevé","")</f>
        <v/>
      </c>
      <c r="C7" s="14">
        <f>ISBLANK(B7)</f>
        <v/>
      </c>
      <c r="D7" s="14">
        <f>ISNUMBER(B7)</f>
        <v/>
      </c>
      <c r="E7" s="14">
        <f>ISTEXT(B7)</f>
        <v/>
      </c>
      <c r="F7" s="14">
        <f>_xlfn.ISFORMULA(B7)</f>
        <v/>
      </c>
    </row>
    <row r="8">
      <c r="A8" s="3" t="inlineStr">
        <is>
          <t>Un espace</t>
        </is>
      </c>
      <c r="B8" s="4" t="inlineStr">
        <is>
          <t xml:space="preserve"> </t>
        </is>
      </c>
      <c r="C8" s="14">
        <f>ISBLANK(B8)</f>
        <v/>
      </c>
      <c r="D8" s="14">
        <f>ISNUMBER(B8)</f>
        <v/>
      </c>
      <c r="E8" s="14">
        <f>ISTEXT(B8)</f>
        <v/>
      </c>
      <c r="F8" s="14">
        <f>_xlfn.ISFORMULA(B8)</f>
        <v/>
      </c>
    </row>
    <row r="9">
      <c r="A9" s="3" t="inlineStr">
        <is>
          <t>Date</t>
        </is>
      </c>
      <c r="B9" s="6" t="n">
        <v>46290</v>
      </c>
      <c r="C9" s="14">
        <f>ISBLANK(B9)</f>
        <v/>
      </c>
      <c r="D9" s="14">
        <f>ISNUMBER(B9)</f>
        <v/>
      </c>
      <c r="E9" s="14">
        <f>ISTEXT(B9)</f>
        <v/>
      </c>
      <c r="F9" s="14">
        <f>_xlfn.ISFORMULA(B9)</f>
        <v/>
      </c>
    </row>
    <row r="10">
      <c r="A10" s="3" t="inlineStr">
        <is>
          <t>Valeur logique</t>
        </is>
      </c>
      <c r="B10" s="4" t="b">
        <v>1</v>
      </c>
      <c r="C10" s="14">
        <f>ISBLANK(B10)</f>
        <v/>
      </c>
      <c r="D10" s="14">
        <f>ISNUMBER(B10)</f>
        <v/>
      </c>
      <c r="E10" s="14">
        <f>ISTEXT(B10)</f>
        <v/>
      </c>
      <c r="F10" s="14">
        <f>_xlfn.ISFORMULA(B10)</f>
        <v/>
      </c>
    </row>
    <row r="11">
      <c r="A11" s="3" t="inlineStr">
        <is>
          <t>Erreur #DIV/0!</t>
        </is>
      </c>
      <c r="B11" s="4">
        <f>B3/0</f>
        <v/>
      </c>
      <c r="C11" s="14">
        <f>ISBLANK(B11)</f>
        <v/>
      </c>
      <c r="D11" s="14">
        <f>ISNUMBER(B11)</f>
        <v/>
      </c>
      <c r="E11" s="14">
        <f>ISTEXT(B11)</f>
        <v/>
      </c>
      <c r="F11" s="14">
        <f>_xlfn.ISFORMULA(B11)</f>
        <v/>
      </c>
    </row>
    <row r="12">
      <c r="A12" s="3" t="inlineStr">
        <is>
          <t>Erreur #N/A</t>
        </is>
      </c>
      <c r="B12" s="4">
        <f>NA()</f>
        <v/>
      </c>
      <c r="C12" s="14">
        <f>ISBLANK(B12)</f>
        <v/>
      </c>
      <c r="D12" s="14">
        <f>ISNUMBER(B12)</f>
        <v/>
      </c>
      <c r="E12" s="14">
        <f>ISTEXT(B12)</f>
        <v/>
      </c>
      <c r="F12" s="14">
        <f>_xlfn.ISFORMULA(B12)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4" customWidth="1" min="4" max="4"/>
    <col width="3" customWidth="1" min="5" max="5"/>
    <col width="20" customWidth="1" min="6" max="6"/>
    <col width="20" customWidth="1" min="7" max="7"/>
  </cols>
  <sheetData>
    <row r="1">
      <c r="A1" s="1" t="inlineStr">
        <is>
          <t>Formation</t>
        </is>
      </c>
      <c r="B1" s="1" t="inlineStr">
        <is>
          <t>CA</t>
        </is>
      </c>
      <c r="C1" s="1" t="inlineStr">
        <is>
          <t>Stagiaires</t>
        </is>
      </c>
      <c r="D1" s="1" t="inlineStr">
        <is>
          <t>CA / stagiaire</t>
        </is>
      </c>
      <c r="F1" s="7" t="inlineStr">
        <is>
          <t>Formation cherchée</t>
        </is>
      </c>
      <c r="G1" t="inlineStr">
        <is>
          <t>Excell</t>
        </is>
      </c>
    </row>
    <row r="2">
      <c r="A2" s="4" t="inlineStr">
        <is>
          <t>Excel</t>
        </is>
      </c>
      <c r="B2" s="8" t="n">
        <v>4680</v>
      </c>
      <c r="C2" s="9" t="n">
        <v>12</v>
      </c>
      <c r="D2" s="8">
        <f>IFERROR(B2/C2,"")</f>
        <v/>
      </c>
      <c r="F2" s="7" t="inlineStr">
        <is>
          <t>CA trouvé</t>
        </is>
      </c>
      <c r="G2" s="9">
        <f>IFERROR(VLOOKUP(G1,A2:C8,2,FALSE),"Formation inconnue")</f>
        <v/>
      </c>
    </row>
    <row r="3">
      <c r="A3" s="4" t="inlineStr">
        <is>
          <t>Word</t>
        </is>
      </c>
      <c r="B3" s="8" t="n">
        <v>2450</v>
      </c>
      <c r="C3" s="9" t="n">
        <v>7</v>
      </c>
      <c r="D3" s="8">
        <f>IFERROR(B3/C3,"")</f>
        <v/>
      </c>
    </row>
    <row r="4">
      <c r="A4" s="4" t="inlineStr">
        <is>
          <t>PowerPoint</t>
        </is>
      </c>
      <c r="B4" s="8" t="n">
        <v>2100</v>
      </c>
      <c r="C4" s="9" t="n">
        <v>6</v>
      </c>
      <c r="D4" s="8">
        <f>IFERROR(B4/C4,"")</f>
        <v/>
      </c>
    </row>
    <row r="5">
      <c r="A5" s="4" t="inlineStr">
        <is>
          <t>Outlook</t>
        </is>
      </c>
      <c r="B5" s="8" t="n">
        <v>1450</v>
      </c>
      <c r="C5" s="9" t="n">
        <v>0</v>
      </c>
      <c r="D5" s="8">
        <f>IFERROR(B5/C5,"")</f>
        <v/>
      </c>
    </row>
    <row r="6">
      <c r="A6" s="4" t="inlineStr">
        <is>
          <t>Access</t>
        </is>
      </c>
      <c r="B6" s="8" t="n">
        <v>1560</v>
      </c>
      <c r="C6" s="9" t="n"/>
      <c r="D6" s="8">
        <f>IFERROR(B6/C6,"")</f>
        <v/>
      </c>
    </row>
    <row r="7">
      <c r="A7" s="4" t="inlineStr">
        <is>
          <t>VBA</t>
        </is>
      </c>
      <c r="B7" s="8" t="inlineStr">
        <is>
          <t>N.C.</t>
        </is>
      </c>
      <c r="C7" s="9" t="n">
        <v>2</v>
      </c>
      <c r="D7" s="8">
        <f>IFERROR(B7/C7,"")</f>
        <v/>
      </c>
    </row>
    <row r="8">
      <c r="A8" s="4" t="inlineStr">
        <is>
          <t>Power BI</t>
        </is>
      </c>
      <c r="B8" s="8" t="n">
        <v>2360</v>
      </c>
      <c r="C8" s="9" t="n">
        <v>4</v>
      </c>
      <c r="D8" s="8">
        <f>IFERROR(B8/C8,"")</f>
        <v/>
      </c>
    </row>
    <row r="9">
      <c r="A9" s="7" t="inlineStr">
        <is>
          <t>Moyenne</t>
        </is>
      </c>
      <c r="D9" s="15">
        <f>AVERAGE(D2:D8)</f>
        <v/>
      </c>
    </row>
    <row r="11">
      <c r="A11" s="3" t="inlineStr">
        <is>
          <t>Variante avec 0 (à éviter) : =SIERREUR(B2/C2;0) donne une moyenne de 240 € au lieu de 420 €.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1" customWidth="1" min="4" max="4"/>
    <col width="3" customWidth="1" min="5" max="5"/>
    <col width="20" customWidth="1" min="6" max="6"/>
    <col width="12" customWidth="1" min="7" max="7"/>
  </cols>
  <sheetData>
    <row r="1">
      <c r="A1" s="1" t="inlineStr">
        <is>
          <t>Stagiaire</t>
        </is>
      </c>
      <c r="B1" s="1" t="inlineStr">
        <is>
          <t>Score TOSA</t>
        </is>
      </c>
      <c r="C1" s="1" t="inlineStr">
        <is>
          <t>Rang</t>
        </is>
      </c>
      <c r="D1" s="1" t="inlineStr">
        <is>
          <t>Rang moyen</t>
        </is>
      </c>
      <c r="F1" s="1" t="inlineStr">
        <is>
          <t>Indicateur</t>
        </is>
      </c>
      <c r="G1" s="1" t="inlineStr">
        <is>
          <t>Résultat</t>
        </is>
      </c>
    </row>
    <row r="2">
      <c r="A2" s="4" t="inlineStr">
        <is>
          <t>Alice</t>
        </is>
      </c>
      <c r="B2" s="4" t="n">
        <v>845</v>
      </c>
      <c r="C2" s="9">
        <f>IFERROR(_xlfn.RANK.EQ(B2,$B$2:$B$13),"")</f>
        <v/>
      </c>
      <c r="D2" s="9">
        <f>IFERROR(_xlfn.RANK.AVG(B2,$B$2:$B$13),"")</f>
        <v/>
      </c>
      <c r="F2" s="3" t="inlineStr">
        <is>
          <t>Moyenne</t>
        </is>
      </c>
      <c r="G2" s="16">
        <f>AVERAGE(B2:B13)</f>
        <v/>
      </c>
    </row>
    <row r="3">
      <c r="A3" s="4" t="inlineStr">
        <is>
          <t>Bruno</t>
        </is>
      </c>
      <c r="B3" s="4" t="n">
        <v>720</v>
      </c>
      <c r="C3" s="9">
        <f>IFERROR(_xlfn.RANK.EQ(B3,$B$2:$B$13),"")</f>
        <v/>
      </c>
      <c r="D3" s="9">
        <f>IFERROR(_xlfn.RANK.AVG(B3,$B$2:$B$13),"")</f>
        <v/>
      </c>
      <c r="F3" s="3" t="inlineStr">
        <is>
          <t>Médiane</t>
        </is>
      </c>
      <c r="G3" s="16">
        <f>MEDIAN(B2:B13)</f>
        <v/>
      </c>
    </row>
    <row r="4">
      <c r="A4" s="4" t="inlineStr">
        <is>
          <t>Chloé</t>
        </is>
      </c>
      <c r="B4" s="4" t="n">
        <v>910</v>
      </c>
      <c r="C4" s="9">
        <f>IFERROR(_xlfn.RANK.EQ(B4,$B$2:$B$13),"")</f>
        <v/>
      </c>
      <c r="D4" s="9">
        <f>IFERROR(_xlfn.RANK.AVG(B4,$B$2:$B$13),"")</f>
        <v/>
      </c>
      <c r="F4" s="3" t="inlineStr">
        <is>
          <t>Mode</t>
        </is>
      </c>
      <c r="G4" s="16">
        <f>_xlfn.MODE.SNGL(B2:B13)</f>
        <v/>
      </c>
    </row>
    <row r="5">
      <c r="A5" s="4" t="inlineStr">
        <is>
          <t>David</t>
        </is>
      </c>
      <c r="B5" s="4" t="n">
        <v>720</v>
      </c>
      <c r="C5" s="9">
        <f>IFERROR(_xlfn.RANK.EQ(B5,$B$2:$B$13),"")</f>
        <v/>
      </c>
      <c r="D5" s="9">
        <f>IFERROR(_xlfn.RANK.AVG(B5,$B$2:$B$13),"")</f>
        <v/>
      </c>
      <c r="F5" s="3" t="inlineStr">
        <is>
          <t>Minimum</t>
        </is>
      </c>
      <c r="G5" s="16">
        <f>MIN(B2:B13)</f>
        <v/>
      </c>
    </row>
    <row r="6">
      <c r="A6" s="4" t="inlineStr">
        <is>
          <t>Emma</t>
        </is>
      </c>
      <c r="B6" s="4" t="n">
        <v>655</v>
      </c>
      <c r="C6" s="9">
        <f>IFERROR(_xlfn.RANK.EQ(B6,$B$2:$B$13),"")</f>
        <v/>
      </c>
      <c r="D6" s="9">
        <f>IFERROR(_xlfn.RANK.AVG(B6,$B$2:$B$13),"")</f>
        <v/>
      </c>
      <c r="F6" s="3" t="inlineStr">
        <is>
          <t>Maximum</t>
        </is>
      </c>
      <c r="G6" s="16">
        <f>MAX(B2:B13)</f>
        <v/>
      </c>
    </row>
    <row r="7">
      <c r="A7" s="4" t="inlineStr">
        <is>
          <t>Farid</t>
        </is>
      </c>
      <c r="B7" s="4" t="inlineStr">
        <is>
          <t>Abs</t>
        </is>
      </c>
      <c r="C7" s="9">
        <f>IFERROR(_xlfn.RANK.EQ(B7,$B$2:$B$13),"")</f>
        <v/>
      </c>
      <c r="D7" s="9">
        <f>IFERROR(_xlfn.RANK.AVG(B7,$B$2:$B$13),"")</f>
        <v/>
      </c>
      <c r="F7" s="3" t="inlineStr">
        <is>
          <t>NB</t>
        </is>
      </c>
      <c r="G7" s="16">
        <f>COUNT(B2:B13)</f>
        <v/>
      </c>
    </row>
    <row r="8">
      <c r="A8" s="4" t="inlineStr">
        <is>
          <t>Gaëlle</t>
        </is>
      </c>
      <c r="B8" s="4" t="n">
        <v>880</v>
      </c>
      <c r="C8" s="9">
        <f>IFERROR(_xlfn.RANK.EQ(B8,$B$2:$B$13),"")</f>
        <v/>
      </c>
      <c r="D8" s="9">
        <f>IFERROR(_xlfn.RANK.AVG(B8,$B$2:$B$13),"")</f>
        <v/>
      </c>
      <c r="F8" s="3" t="inlineStr">
        <is>
          <t>NBVAL</t>
        </is>
      </c>
      <c r="G8" s="16">
        <f>COUNTA(B2:B13)</f>
        <v/>
      </c>
    </row>
    <row r="9">
      <c r="A9" s="4" t="inlineStr">
        <is>
          <t>Hugo</t>
        </is>
      </c>
      <c r="B9" s="4" t="n"/>
      <c r="C9" s="9">
        <f>IFERROR(_xlfn.RANK.EQ(B9,$B$2:$B$13),"")</f>
        <v/>
      </c>
      <c r="D9" s="9">
        <f>IFERROR(_xlfn.RANK.AVG(B9,$B$2:$B$13),"")</f>
        <v/>
      </c>
      <c r="F9" s="3" t="inlineStr">
        <is>
          <t>NB.VIDE</t>
        </is>
      </c>
      <c r="G9" s="16">
        <f>COUNTBLANK(B2:B13)</f>
        <v/>
      </c>
    </row>
    <row r="10">
      <c r="A10" s="4" t="inlineStr">
        <is>
          <t>Inès</t>
        </is>
      </c>
      <c r="B10" s="4" t="n">
        <v>720</v>
      </c>
      <c r="C10" s="9">
        <f>IFERROR(_xlfn.RANK.EQ(B10,$B$2:$B$13),"")</f>
        <v/>
      </c>
      <c r="D10" s="9">
        <f>IFERROR(_xlfn.RANK.AVG(B10,$B$2:$B$13),"")</f>
        <v/>
      </c>
      <c r="F10" s="3" t="inlineStr">
        <is>
          <t>NB.SI &gt;= 725</t>
        </is>
      </c>
      <c r="G10" s="16">
        <f>COUNTIF(B2:B13,"&gt;=725")</f>
        <v/>
      </c>
    </row>
    <row r="11">
      <c r="A11" s="4" t="inlineStr">
        <is>
          <t>Julien</t>
        </is>
      </c>
      <c r="B11" s="4" t="n">
        <v>590</v>
      </c>
      <c r="C11" s="9">
        <f>IFERROR(_xlfn.RANK.EQ(B11,$B$2:$B$13),"")</f>
        <v/>
      </c>
      <c r="D11" s="9">
        <f>IFERROR(_xlfn.RANK.AVG(B11,$B$2:$B$13),"")</f>
        <v/>
      </c>
      <c r="F11" s="3" t="inlineStr">
        <is>
          <t>MOYENNE.SI &gt;= 725</t>
        </is>
      </c>
      <c r="G11" s="16">
        <f>AVERAGEIF(B2:B13,"&gt;=725")</f>
        <v/>
      </c>
    </row>
    <row r="12">
      <c r="A12" s="4" t="inlineStr">
        <is>
          <t>Karim</t>
        </is>
      </c>
      <c r="B12" s="4" t="n">
        <v>910</v>
      </c>
      <c r="C12" s="9">
        <f>IFERROR(_xlfn.RANK.EQ(B12,$B$2:$B$13),"")</f>
        <v/>
      </c>
      <c r="D12" s="9">
        <f>IFERROR(_xlfn.RANK.AVG(B12,$B$2:$B$13),"")</f>
        <v/>
      </c>
      <c r="F12" s="3" t="inlineStr">
        <is>
          <t>3e meilleur score</t>
        </is>
      </c>
      <c r="G12" s="16">
        <f>LARGE(B2:B13,3)</f>
        <v/>
      </c>
    </row>
    <row r="13">
      <c r="A13" s="4" t="inlineStr">
        <is>
          <t>Léa</t>
        </is>
      </c>
      <c r="B13" s="4" t="n">
        <v>780</v>
      </c>
      <c r="C13" s="9">
        <f>IFERROR(_xlfn.RANK.EQ(B13,$B$2:$B$13),"")</f>
        <v/>
      </c>
      <c r="D13" s="9">
        <f>IFERROR(_xlfn.RANK.AVG(B13,$B$2:$B$13),"")</f>
        <v/>
      </c>
      <c r="F13" s="3" t="inlineStr">
        <is>
          <t>Écart type</t>
        </is>
      </c>
      <c r="G13" s="16">
        <f>_xlfn.STDEV.S(B2:B13)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2026-09-27T08:46:55Z</dcterms:created>
  <dcterms:modified xmlns:dcterms="http://purl.org/dc/terms/" xmlns:xsi="http://www.w3.org/2001/XMLSchema-instance" xsi:type="dcterms:W3CDTF">2026-09-27T08:46:55Z</dcterms:modified>
</cp:coreProperties>
</file>